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Blog DROIT ET PHOTOGRAPHIE\0000 - MODELES DE NOTES D'AUTEUR et chargements divers\2019 - Après réforme\01 - Auteur SANS Siret - Version OK\"/>
    </mc:Choice>
  </mc:AlternateContent>
  <xr:revisionPtr revIDLastSave="0" documentId="13_ncr:1_{2A2AA623-D92B-404D-9B07-874BAD4753C5}" xr6:coauthVersionLast="40" xr6:coauthVersionMax="40" xr10:uidLastSave="{00000000-0000-0000-0000-000000000000}"/>
  <bookViews>
    <workbookView xWindow="45" yWindow="315" windowWidth="12705" windowHeight="7320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ADRESSE.ADR_ADR1">Feuil1!$A$4</definedName>
    <definedName name="ADRESSE.ADR_ADR2">Feuil1!$A$5</definedName>
    <definedName name="ADRESSE.ADR_NOM">Feuil1!$A$3</definedName>
    <definedName name="ADRESSE.ADR_SIRET">Feuil1!$B$8</definedName>
    <definedName name="ADRESSE.ADR_VILLE">Feuil1!$A$7</definedName>
    <definedName name="ADRESSE.POSTAL_CODE">Feuil1!$A$6</definedName>
    <definedName name="_xlnm.Print_Area" localSheetId="0">Feuil1!$A$1:$K$58</definedName>
  </definedNames>
  <calcPr calcId="181029"/>
</workbook>
</file>

<file path=xl/calcChain.xml><?xml version="1.0" encoding="utf-8"?>
<calcChain xmlns="http://schemas.openxmlformats.org/spreadsheetml/2006/main">
  <c r="J35" i="1" l="1"/>
  <c r="D37" i="1" l="1"/>
  <c r="D38" i="1"/>
  <c r="J45" i="1" l="1"/>
  <c r="J43" i="1"/>
  <c r="J36" i="1"/>
  <c r="J34" i="1"/>
  <c r="J47" i="1" l="1"/>
  <c r="J29" i="1"/>
  <c r="F30" i="1"/>
  <c r="J39" i="1" l="1"/>
  <c r="J40" i="1"/>
  <c r="J30" i="1"/>
  <c r="J41" i="1" l="1"/>
  <c r="J49" i="1" s="1"/>
  <c r="J32" i="1"/>
  <c r="J52" i="1" l="1"/>
  <c r="D56" i="1" s="1"/>
  <c r="D55" i="1" l="1"/>
</calcChain>
</file>

<file path=xl/sharedStrings.xml><?xml version="1.0" encoding="utf-8"?>
<sst xmlns="http://schemas.openxmlformats.org/spreadsheetml/2006/main" count="57" uniqueCount="45">
  <si>
    <t>LIBELLE :</t>
  </si>
  <si>
    <t>MONTANT HT</t>
  </si>
  <si>
    <t>TOTAL TTC</t>
  </si>
  <si>
    <t>Assurances sociales</t>
  </si>
  <si>
    <t>CSG</t>
  </si>
  <si>
    <t>CRDS</t>
  </si>
  <si>
    <t>NOM</t>
  </si>
  <si>
    <t>Prénom</t>
  </si>
  <si>
    <t>adresse</t>
  </si>
  <si>
    <t>HT</t>
  </si>
  <si>
    <t>x</t>
  </si>
  <si>
    <t>N° SS</t>
  </si>
  <si>
    <t>Auteur</t>
  </si>
  <si>
    <t xml:space="preserve">DIFFUSION : </t>
  </si>
  <si>
    <t>Form. professionnelle</t>
  </si>
  <si>
    <t>du</t>
  </si>
  <si>
    <t>Contribution diffuseur</t>
  </si>
  <si>
    <t xml:space="preserve">Note n° : </t>
  </si>
  <si>
    <t>Diffuseur</t>
  </si>
  <si>
    <t xml:space="preserve">Siret </t>
  </si>
  <si>
    <t xml:space="preserve">Date : </t>
  </si>
  <si>
    <t>Cotisation vieillesse plafonnée</t>
  </si>
  <si>
    <t xml:space="preserve">Dont CSG déductible </t>
  </si>
  <si>
    <t>Dont CSG non-déductible</t>
  </si>
  <si>
    <t>Auteur SANS SIRET - Déclaration en T&amp;S</t>
  </si>
  <si>
    <t>TVA sur les droits d'auteur</t>
  </si>
  <si>
    <t>Retenue à la source de TVA sur les droits d'auteur</t>
  </si>
  <si>
    <t>(Total A)</t>
  </si>
  <si>
    <t>(Total B)</t>
  </si>
  <si>
    <t>(Total C = A+B)</t>
  </si>
  <si>
    <t>(Total D)</t>
  </si>
  <si>
    <t>TOTAL ARRONDI À REVERSER À L'AUTEUR</t>
  </si>
  <si>
    <t xml:space="preserve">Pour l'auteur : </t>
  </si>
  <si>
    <t xml:space="preserve">Net payé </t>
  </si>
  <si>
    <t>Net imposable</t>
  </si>
  <si>
    <t>TOTAL ARRONDI À VERSER À L'URSSAF DU LIMOUSIN</t>
  </si>
  <si>
    <t>Contribution formation professionnelle (0,10% de la rémunération artistique HT)</t>
  </si>
  <si>
    <t>(1% de la rémunération  artistique HT)</t>
  </si>
  <si>
    <t>(0,10% de la rémunération artistique HT)</t>
  </si>
  <si>
    <t>TOTAL DES CONTRIBUTIONS DIFFUSEUR</t>
  </si>
  <si>
    <t>(Total E)</t>
  </si>
  <si>
    <t>(Total F = D+E)</t>
  </si>
  <si>
    <t>(Total G = C-D)</t>
  </si>
  <si>
    <t>Note de droits d'auteur n° …....................du …../…./2019</t>
  </si>
  <si>
    <t>TOTAL PRÉCOMPTE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</si>
</sst>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 _F_-;\-* #,##0.00_ _F_-;_-* &quot;-&quot;??_ _F_-;_-@_-"/>
    <numFmt numFmtId="165" formatCode="#,##0.00_ _F"/>
    <numFmt numFmtId="166" formatCode="0.0%"/>
    <numFmt numFmtId="167" formatCode="00000"/>
    <numFmt numFmtId="168" formatCode="#,##0.00\ &quot;€&quot;"/>
    <numFmt numFmtId="169" formatCode="#,##0\ &quot;€&quot;"/>
  </numFmts>
  <fonts count="14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b/>
      <sz val="8"/>
      <name val="Geneva"/>
    </font>
    <font>
      <sz val="8"/>
      <name val="Geneva"/>
    </font>
    <font>
      <b/>
      <i/>
      <sz val="16"/>
      <name val="Geneva"/>
    </font>
    <font>
      <u/>
      <sz val="10"/>
      <color theme="10"/>
      <name val="Geneva"/>
    </font>
    <font>
      <b/>
      <sz val="9"/>
      <name val="Geneva"/>
    </font>
    <font>
      <b/>
      <i/>
      <sz val="10"/>
      <name val="Geneva"/>
    </font>
    <font>
      <i/>
      <sz val="10"/>
      <color theme="0" tint="-0.499984740745262"/>
      <name val="Geneva"/>
    </font>
    <font>
      <b/>
      <i/>
      <sz val="10"/>
      <color theme="0" tint="-0.499984740745262"/>
      <name val="Geneva"/>
    </font>
    <font>
      <b/>
      <i/>
      <sz val="10"/>
      <color theme="0"/>
      <name val="Geneva"/>
    </font>
    <font>
      <i/>
      <sz val="10"/>
      <color theme="0"/>
      <name val="Geneva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1" fillId="0" borderId="0" xfId="0" applyFont="1" applyBorder="1"/>
    <xf numFmtId="2" fontId="0" fillId="0" borderId="0" xfId="0" applyNumberFormat="1" applyBorder="1" applyAlignment="1">
      <alignment horizontal="right"/>
    </xf>
    <xf numFmtId="165" fontId="1" fillId="0" borderId="0" xfId="0" applyNumberFormat="1" applyFont="1" applyBorder="1"/>
    <xf numFmtId="9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/>
    <xf numFmtId="0" fontId="4" fillId="0" borderId="0" xfId="0" applyFont="1" applyBorder="1"/>
    <xf numFmtId="0" fontId="4" fillId="0" borderId="1" xfId="0" applyFont="1" applyBorder="1"/>
    <xf numFmtId="166" fontId="4" fillId="0" borderId="0" xfId="0" applyNumberFormat="1" applyFont="1" applyBorder="1"/>
    <xf numFmtId="0" fontId="5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6" xfId="0" applyBorder="1" applyProtection="1">
      <protection locked="0"/>
    </xf>
    <xf numFmtId="1" fontId="0" fillId="0" borderId="0" xfId="0" applyNumberFormat="1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8" fontId="0" fillId="0" borderId="0" xfId="0" applyNumberFormat="1" applyBorder="1"/>
    <xf numFmtId="168" fontId="4" fillId="0" borderId="0" xfId="0" applyNumberFormat="1" applyFont="1" applyBorder="1"/>
    <xf numFmtId="168" fontId="1" fillId="0" borderId="0" xfId="0" applyNumberFormat="1" applyFont="1" applyBorder="1"/>
    <xf numFmtId="168" fontId="1" fillId="2" borderId="9" xfId="2" applyNumberFormat="1" applyFont="1" applyFill="1" applyBorder="1" applyProtection="1">
      <protection locked="0"/>
    </xf>
    <xf numFmtId="0" fontId="0" fillId="0" borderId="0" xfId="0" quotePrefix="1" applyBorder="1" applyProtection="1">
      <protection locked="0"/>
    </xf>
    <xf numFmtId="0" fontId="8" fillId="0" borderId="0" xfId="0" applyFont="1" applyBorder="1"/>
    <xf numFmtId="168" fontId="0" fillId="0" borderId="0" xfId="0" applyNumberFormat="1"/>
    <xf numFmtId="0" fontId="9" fillId="0" borderId="0" xfId="0" applyFont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0" xfId="0" applyFill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10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/>
    <xf numFmtId="169" fontId="0" fillId="0" borderId="0" xfId="0" applyNumberFormat="1" applyBorder="1"/>
    <xf numFmtId="168" fontId="1" fillId="0" borderId="0" xfId="0" applyNumberFormat="1" applyFont="1" applyFill="1" applyBorder="1"/>
    <xf numFmtId="0" fontId="9" fillId="0" borderId="6" xfId="0" applyFont="1" applyBorder="1" applyProtection="1">
      <protection locked="0"/>
    </xf>
    <xf numFmtId="0" fontId="0" fillId="0" borderId="12" xfId="0" applyBorder="1"/>
    <xf numFmtId="165" fontId="11" fillId="0" borderId="0" xfId="2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168" fontId="10" fillId="0" borderId="0" xfId="0" applyNumberFormat="1" applyFont="1" applyAlignment="1">
      <alignment horizontal="left"/>
    </xf>
    <xf numFmtId="168" fontId="1" fillId="0" borderId="14" xfId="0" applyNumberFormat="1" applyFont="1" applyBorder="1"/>
    <xf numFmtId="0" fontId="1" fillId="0" borderId="14" xfId="0" applyFont="1" applyBorder="1"/>
    <xf numFmtId="0" fontId="0" fillId="0" borderId="13" xfId="0" applyBorder="1"/>
    <xf numFmtId="0" fontId="1" fillId="0" borderId="0" xfId="0" applyFont="1" applyBorder="1" applyAlignment="1">
      <alignment horizontal="left"/>
    </xf>
    <xf numFmtId="0" fontId="12" fillId="4" borderId="15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3" fillId="4" borderId="18" xfId="0" applyFont="1" applyFill="1" applyBorder="1"/>
    <xf numFmtId="0" fontId="13" fillId="4" borderId="0" xfId="0" applyFont="1" applyFill="1" applyBorder="1"/>
    <xf numFmtId="168" fontId="13" fillId="4" borderId="19" xfId="0" applyNumberFormat="1" applyFont="1" applyFill="1" applyBorder="1"/>
    <xf numFmtId="0" fontId="13" fillId="4" borderId="20" xfId="0" applyFont="1" applyFill="1" applyBorder="1"/>
    <xf numFmtId="0" fontId="13" fillId="4" borderId="21" xfId="0" applyFont="1" applyFill="1" applyBorder="1"/>
    <xf numFmtId="168" fontId="13" fillId="4" borderId="22" xfId="0" applyNumberFormat="1" applyFont="1" applyFill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68" fontId="0" fillId="0" borderId="0" xfId="0" applyNumberForma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1" fillId="0" borderId="0" xfId="0" applyNumberFormat="1" applyFont="1" applyAlignment="1">
      <alignment horizontal="left" wrapText="1"/>
    </xf>
    <xf numFmtId="0" fontId="10" fillId="0" borderId="0" xfId="0" applyFont="1" applyAlignment="1"/>
    <xf numFmtId="0" fontId="10" fillId="0" borderId="0" xfId="0" applyFont="1" applyBorder="1" applyAlignment="1"/>
    <xf numFmtId="0" fontId="1" fillId="0" borderId="2" xfId="1" applyFont="1" applyBorder="1" applyAlignment="1" applyProtection="1">
      <alignment horizontal="left"/>
      <protection locked="0"/>
    </xf>
    <xf numFmtId="0" fontId="1" fillId="0" borderId="3" xfId="1" applyFont="1" applyBorder="1" applyAlignment="1" applyProtection="1">
      <alignment horizontal="left"/>
      <protection locked="0"/>
    </xf>
    <xf numFmtId="0" fontId="1" fillId="0" borderId="4" xfId="1" applyFont="1" applyBorder="1" applyAlignment="1" applyProtection="1">
      <alignment horizontal="left"/>
      <protection locked="0"/>
    </xf>
    <xf numFmtId="1" fontId="0" fillId="0" borderId="7" xfId="0" quotePrefix="1" applyNumberFormat="1" applyBorder="1" applyAlignment="1" applyProtection="1">
      <alignment horizontal="left"/>
      <protection locked="0"/>
    </xf>
    <xf numFmtId="1" fontId="0" fillId="0" borderId="7" xfId="0" applyNumberFormat="1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7" fontId="2" fillId="0" borderId="1" xfId="0" applyNumberFormat="1" applyFont="1" applyBorder="1" applyAlignment="1" applyProtection="1">
      <alignment horizontal="left"/>
      <protection locked="0"/>
    </xf>
    <xf numFmtId="167" fontId="2" fillId="0" borderId="0" xfId="0" applyNumberFormat="1" applyFont="1" applyBorder="1" applyAlignment="1" applyProtection="1">
      <alignment horizontal="left"/>
      <protection locked="0"/>
    </xf>
    <xf numFmtId="167" fontId="2" fillId="0" borderId="5" xfId="0" applyNumberFormat="1" applyFont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1"/>
  <sheetViews>
    <sheetView tabSelected="1" view="pageLayout" zoomScaleNormal="100" zoomScaleSheetLayoutView="100" workbookViewId="0">
      <selection activeCell="B8" sqref="B8:D8"/>
    </sheetView>
  </sheetViews>
  <sheetFormatPr baseColWidth="10" defaultRowHeight="12.75"/>
  <cols>
    <col min="3" max="3" width="12.42578125" customWidth="1"/>
    <col min="4" max="4" width="14.28515625" customWidth="1"/>
    <col min="5" max="5" width="2.28515625" customWidth="1"/>
    <col min="6" max="6" width="7.5703125" customWidth="1"/>
    <col min="7" max="7" width="2.5703125" customWidth="1"/>
    <col min="8" max="8" width="3.140625" customWidth="1"/>
    <col min="9" max="9" width="3.28515625" bestFit="1" customWidth="1"/>
    <col min="10" max="10" width="17" customWidth="1"/>
    <col min="11" max="11" width="14.42578125" customWidth="1"/>
    <col min="12" max="12" width="4.5703125" customWidth="1"/>
  </cols>
  <sheetData>
    <row r="1" spans="1:11">
      <c r="A1" s="12"/>
      <c r="B1" s="12"/>
      <c r="C1" s="12"/>
      <c r="D1" s="14"/>
      <c r="E1" s="14"/>
      <c r="F1" s="14"/>
      <c r="G1" s="14"/>
      <c r="H1" s="14"/>
      <c r="I1" s="14"/>
      <c r="J1" s="14"/>
      <c r="K1" s="14"/>
    </row>
    <row r="2" spans="1:11" ht="21.75" customHeight="1">
      <c r="A2" s="12"/>
      <c r="B2" s="13" t="s">
        <v>18</v>
      </c>
      <c r="C2" s="12"/>
      <c r="D2" s="14"/>
      <c r="E2" s="14"/>
      <c r="F2" s="12"/>
      <c r="G2" s="13" t="s">
        <v>12</v>
      </c>
      <c r="H2" s="12"/>
      <c r="I2" s="14"/>
      <c r="J2" s="12"/>
      <c r="K2" s="12"/>
    </row>
    <row r="3" spans="1:11">
      <c r="A3" s="90"/>
      <c r="B3" s="91"/>
      <c r="C3" s="91"/>
      <c r="D3" s="92"/>
      <c r="E3" s="15"/>
      <c r="F3" s="16"/>
      <c r="G3" s="17"/>
      <c r="H3" s="17"/>
      <c r="I3" s="17"/>
      <c r="J3" s="17"/>
      <c r="K3" s="18"/>
    </row>
    <row r="4" spans="1:11">
      <c r="A4" s="83"/>
      <c r="B4" s="84"/>
      <c r="C4" s="84"/>
      <c r="D4" s="85"/>
      <c r="E4" s="43"/>
      <c r="F4" s="19" t="s">
        <v>6</v>
      </c>
      <c r="G4" s="20"/>
      <c r="H4" s="14"/>
      <c r="I4" s="14"/>
      <c r="J4" s="14"/>
      <c r="K4" s="21"/>
    </row>
    <row r="5" spans="1:11">
      <c r="A5" s="96"/>
      <c r="B5" s="97"/>
      <c r="C5" s="97"/>
      <c r="D5" s="98"/>
      <c r="E5" s="41"/>
      <c r="F5" s="22" t="s">
        <v>7</v>
      </c>
      <c r="G5" s="20"/>
      <c r="H5" s="14"/>
      <c r="I5" s="14"/>
      <c r="J5" s="14"/>
      <c r="K5" s="21"/>
    </row>
    <row r="6" spans="1:11">
      <c r="A6" s="96"/>
      <c r="B6" s="97"/>
      <c r="C6" s="97"/>
      <c r="D6" s="98"/>
      <c r="E6" s="41"/>
      <c r="F6" s="19" t="s">
        <v>8</v>
      </c>
      <c r="G6" s="14"/>
      <c r="H6" s="14"/>
      <c r="I6" s="14"/>
      <c r="J6" s="14"/>
      <c r="K6" s="21"/>
    </row>
    <row r="7" spans="1:11">
      <c r="A7" s="99"/>
      <c r="B7" s="100"/>
      <c r="C7" s="100"/>
      <c r="D7" s="101"/>
      <c r="E7" s="43"/>
      <c r="F7" s="22" t="s">
        <v>11</v>
      </c>
      <c r="G7" s="33"/>
      <c r="H7" s="14"/>
      <c r="I7" s="14"/>
      <c r="J7" s="14"/>
      <c r="K7" s="21"/>
    </row>
    <row r="8" spans="1:11">
      <c r="A8" s="23" t="s">
        <v>19</v>
      </c>
      <c r="B8" s="93"/>
      <c r="C8" s="94"/>
      <c r="D8" s="95"/>
      <c r="E8" s="24"/>
      <c r="F8" s="53" t="s">
        <v>24</v>
      </c>
      <c r="G8" s="25"/>
      <c r="H8" s="25"/>
      <c r="I8" s="25"/>
      <c r="J8" s="25"/>
      <c r="K8" s="26"/>
    </row>
    <row r="9" spans="1:11">
      <c r="A9" s="12"/>
      <c r="B9" s="12"/>
      <c r="C9" s="12"/>
      <c r="D9" s="12"/>
      <c r="E9" s="12"/>
      <c r="F9" s="12"/>
      <c r="G9" s="12"/>
      <c r="H9" s="12"/>
      <c r="I9" s="12"/>
      <c r="J9" s="14"/>
      <c r="K9" s="14"/>
    </row>
    <row r="10" spans="1:11" ht="13.5" thickBot="1">
      <c r="A10" s="14"/>
      <c r="B10" s="12"/>
      <c r="C10" s="14"/>
      <c r="D10" s="14"/>
      <c r="E10" s="12"/>
      <c r="F10" s="12"/>
      <c r="G10" s="12"/>
      <c r="H10" s="12"/>
      <c r="I10" s="12"/>
      <c r="J10" s="14"/>
      <c r="K10" s="14"/>
    </row>
    <row r="11" spans="1:11" ht="13.5" thickBot="1">
      <c r="A11" s="14"/>
      <c r="B11" s="102" t="s">
        <v>20</v>
      </c>
      <c r="C11" s="103"/>
      <c r="D11" s="104"/>
      <c r="E11" s="12"/>
      <c r="F11" s="12"/>
      <c r="G11" s="12"/>
      <c r="H11" s="12"/>
      <c r="I11" s="12"/>
      <c r="J11" s="14"/>
      <c r="K11" s="14"/>
    </row>
    <row r="12" spans="1:11" ht="13.5" thickBot="1">
      <c r="A12" s="14"/>
      <c r="B12" s="37" t="s">
        <v>17</v>
      </c>
      <c r="C12" s="38"/>
      <c r="D12" s="39"/>
      <c r="E12" s="12"/>
      <c r="F12" s="12"/>
      <c r="G12" s="12"/>
      <c r="H12" s="12"/>
      <c r="I12" s="12"/>
      <c r="J12" s="14"/>
      <c r="K12" s="14"/>
    </row>
    <row r="13" spans="1:11">
      <c r="A13" s="14"/>
      <c r="B13" s="14"/>
      <c r="C13" s="14"/>
      <c r="D13" s="14"/>
      <c r="E13" s="12"/>
      <c r="F13" s="12"/>
      <c r="G13" s="12"/>
      <c r="H13" s="12"/>
      <c r="I13" s="12"/>
      <c r="J13" s="14"/>
      <c r="K13" s="14"/>
    </row>
    <row r="14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8">
      <c r="A17" s="14"/>
      <c r="B17" s="14"/>
      <c r="C17" s="20" t="s">
        <v>43</v>
      </c>
      <c r="D17" s="12"/>
      <c r="E17" s="14"/>
      <c r="F17" s="14"/>
      <c r="G17" s="14"/>
      <c r="H17" s="14"/>
      <c r="I17" s="14"/>
      <c r="J17" s="14"/>
      <c r="K17" s="14"/>
    </row>
    <row r="18" spans="1: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8">
      <c r="A20" s="14"/>
      <c r="B20" s="14" t="s">
        <v>0</v>
      </c>
      <c r="C20" s="86"/>
      <c r="D20" s="86"/>
      <c r="E20" s="86"/>
      <c r="F20" s="86"/>
      <c r="G20" s="86"/>
      <c r="H20" s="86"/>
      <c r="I20" s="86"/>
      <c r="J20" s="86"/>
      <c r="K20" s="14"/>
    </row>
    <row r="21" spans="1:18">
      <c r="A21" s="14"/>
      <c r="B21" s="14"/>
      <c r="C21" s="14"/>
      <c r="D21" s="14"/>
      <c r="E21" s="14"/>
      <c r="F21" s="14"/>
      <c r="G21" s="14"/>
      <c r="H21" s="14"/>
      <c r="I21" s="14"/>
      <c r="J21" s="27"/>
      <c r="K21" s="14"/>
    </row>
    <row r="22" spans="1:18">
      <c r="A22" s="14"/>
      <c r="B22" s="14" t="s">
        <v>13</v>
      </c>
      <c r="C22" s="86"/>
      <c r="D22" s="86"/>
      <c r="E22" s="86"/>
      <c r="F22" s="86"/>
      <c r="G22" s="86"/>
      <c r="H22" s="86"/>
      <c r="I22" s="86"/>
      <c r="J22" s="86"/>
      <c r="K22" s="14"/>
    </row>
    <row r="23" spans="1:18">
      <c r="A23" s="14"/>
      <c r="B23" s="14"/>
      <c r="C23" s="86"/>
      <c r="D23" s="86"/>
      <c r="E23" s="86"/>
      <c r="F23" s="86"/>
      <c r="G23" s="86"/>
      <c r="H23" s="86"/>
      <c r="I23" s="86"/>
      <c r="J23" s="86"/>
      <c r="K23" s="14"/>
    </row>
    <row r="24" spans="1:18">
      <c r="A24" s="14"/>
      <c r="B24" s="28"/>
      <c r="C24" s="86"/>
      <c r="D24" s="86"/>
      <c r="E24" s="86"/>
      <c r="F24" s="86"/>
      <c r="G24" s="86"/>
      <c r="H24" s="86"/>
      <c r="I24" s="86"/>
      <c r="J24" s="86"/>
      <c r="K24" s="14"/>
    </row>
    <row r="25" spans="1:1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8">
      <c r="A27" s="14"/>
      <c r="B27" s="14"/>
      <c r="C27" s="14"/>
      <c r="D27" s="14"/>
      <c r="E27" s="14" t="s">
        <v>1</v>
      </c>
      <c r="F27" s="14"/>
      <c r="G27" s="14"/>
      <c r="H27" s="14"/>
      <c r="I27" s="14"/>
      <c r="J27" s="32">
        <v>1000</v>
      </c>
      <c r="K27" s="55" t="s">
        <v>27</v>
      </c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29"/>
      <c r="K28" s="56"/>
    </row>
    <row r="29" spans="1:18">
      <c r="A29" s="1"/>
      <c r="B29" s="1" t="s">
        <v>25</v>
      </c>
      <c r="D29" s="8"/>
      <c r="E29" s="9"/>
      <c r="F29" s="10">
        <v>0.1</v>
      </c>
      <c r="G29" s="8"/>
      <c r="H29" s="8"/>
      <c r="I29" s="8"/>
      <c r="J29" s="30">
        <f>+J27*F29</f>
        <v>100</v>
      </c>
      <c r="K29" s="57"/>
    </row>
    <row r="30" spans="1:18">
      <c r="A30" s="1"/>
      <c r="B30" s="1" t="s">
        <v>26</v>
      </c>
      <c r="D30" s="8"/>
      <c r="E30" s="9"/>
      <c r="F30" s="10">
        <f>+F29-0.008</f>
        <v>9.1999999999999998E-2</v>
      </c>
      <c r="G30" s="8"/>
      <c r="H30" s="8"/>
      <c r="I30" s="8"/>
      <c r="J30" s="30">
        <f>-J27*F30</f>
        <v>-92</v>
      </c>
      <c r="K30" s="57" t="s">
        <v>28</v>
      </c>
      <c r="P30" s="35"/>
      <c r="R30" s="35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29"/>
      <c r="K31" s="56"/>
      <c r="R31" s="35"/>
    </row>
    <row r="32" spans="1:18">
      <c r="A32" s="1"/>
      <c r="B32" s="1"/>
      <c r="C32" s="1"/>
      <c r="D32" s="1"/>
      <c r="E32" s="1" t="s">
        <v>2</v>
      </c>
      <c r="F32" s="1"/>
      <c r="G32" s="1"/>
      <c r="H32" s="1"/>
      <c r="I32" s="1"/>
      <c r="J32" s="29">
        <f>SUM(J27:J30)</f>
        <v>1008</v>
      </c>
      <c r="K32" s="58" t="s">
        <v>29</v>
      </c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29"/>
      <c r="K33" s="56"/>
      <c r="R33" s="35"/>
    </row>
    <row r="34" spans="1:24">
      <c r="A34" s="1" t="s">
        <v>3</v>
      </c>
      <c r="D34" s="6">
        <v>4.0000000000000001E-3</v>
      </c>
      <c r="E34" s="3" t="s">
        <v>10</v>
      </c>
      <c r="F34" s="5">
        <v>1</v>
      </c>
      <c r="G34" s="3" t="s">
        <v>15</v>
      </c>
      <c r="H34" s="3" t="s">
        <v>9</v>
      </c>
      <c r="J34" s="29">
        <f>J27*0.004</f>
        <v>4</v>
      </c>
      <c r="K34" s="58"/>
    </row>
    <row r="35" spans="1:24">
      <c r="A35" s="1" t="s">
        <v>21</v>
      </c>
      <c r="D35" s="6">
        <v>6.9000000000000006E-2</v>
      </c>
      <c r="E35" s="3" t="s">
        <v>10</v>
      </c>
      <c r="F35" s="5">
        <v>1</v>
      </c>
      <c r="G35" s="3" t="s">
        <v>15</v>
      </c>
      <c r="H35" s="3" t="s">
        <v>9</v>
      </c>
      <c r="J35" s="29">
        <f>IF(J27*0.069&gt;=40524,40524,J27*0.069)</f>
        <v>69</v>
      </c>
      <c r="K35" s="58"/>
    </row>
    <row r="36" spans="1:24">
      <c r="A36" s="1" t="s">
        <v>4</v>
      </c>
      <c r="D36" s="6">
        <v>9.1999999999999998E-2</v>
      </c>
      <c r="E36" s="3" t="s">
        <v>10</v>
      </c>
      <c r="F36" s="6">
        <v>0.98250000000000004</v>
      </c>
      <c r="G36" s="3" t="s">
        <v>15</v>
      </c>
      <c r="H36" s="3" t="s">
        <v>9</v>
      </c>
      <c r="J36" s="29">
        <f>(J27*0.9825)*0.092</f>
        <v>90.39</v>
      </c>
      <c r="K36" s="58"/>
    </row>
    <row r="37" spans="1:24">
      <c r="B37" s="46" t="s">
        <v>22</v>
      </c>
      <c r="D37" s="60">
        <f>(J27*0.9825)*0.068</f>
        <v>66.81</v>
      </c>
      <c r="E37" s="49"/>
      <c r="F37" s="48"/>
      <c r="G37" s="49"/>
      <c r="H37" s="49"/>
      <c r="I37" s="47"/>
      <c r="J37" s="50"/>
      <c r="K37" s="58"/>
    </row>
    <row r="38" spans="1:24">
      <c r="B38" s="46" t="s">
        <v>23</v>
      </c>
      <c r="D38" s="60">
        <f>(J27*0.9825)*0.024</f>
        <v>23.580000000000002</v>
      </c>
      <c r="E38" s="49"/>
      <c r="F38" s="48"/>
      <c r="G38" s="49"/>
      <c r="H38" s="49"/>
      <c r="I38" s="47"/>
      <c r="J38" s="50"/>
      <c r="K38" s="58"/>
    </row>
    <row r="39" spans="1:24">
      <c r="A39" s="1" t="s">
        <v>5</v>
      </c>
      <c r="D39" s="6">
        <v>5.0000000000000001E-3</v>
      </c>
      <c r="E39" s="3" t="s">
        <v>10</v>
      </c>
      <c r="F39" s="6">
        <v>0.98250000000000004</v>
      </c>
      <c r="G39" s="3" t="s">
        <v>15</v>
      </c>
      <c r="H39" s="3" t="s">
        <v>9</v>
      </c>
      <c r="J39" s="29">
        <f>+$J$27*D39*F39</f>
        <v>4.9125000000000005</v>
      </c>
      <c r="K39" s="58"/>
    </row>
    <row r="40" spans="1:24">
      <c r="A40" s="1" t="s">
        <v>14</v>
      </c>
      <c r="D40" s="6">
        <v>3.5000000000000001E-3</v>
      </c>
      <c r="E40" s="3" t="s">
        <v>10</v>
      </c>
      <c r="F40" s="5">
        <v>1</v>
      </c>
      <c r="G40" s="3" t="s">
        <v>15</v>
      </c>
      <c r="H40" s="3" t="s">
        <v>9</v>
      </c>
      <c r="J40" s="29">
        <f>+$J$27*D40*F40</f>
        <v>3.5</v>
      </c>
      <c r="K40" s="58"/>
    </row>
    <row r="41" spans="1:24">
      <c r="A41" s="45" t="s">
        <v>44</v>
      </c>
      <c r="B41" s="1"/>
      <c r="C41" s="7"/>
      <c r="D41" s="7"/>
      <c r="E41" s="7"/>
      <c r="F41" s="4"/>
      <c r="G41" s="4"/>
      <c r="H41" s="4"/>
      <c r="I41" s="4"/>
      <c r="J41" s="31">
        <f>J34+J35+J36+J39+J40</f>
        <v>171.80249999999998</v>
      </c>
      <c r="K41" s="58" t="s">
        <v>30</v>
      </c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29"/>
      <c r="K42" s="59"/>
    </row>
    <row r="43" spans="1:24">
      <c r="A43" s="1"/>
      <c r="B43" s="82" t="s">
        <v>16</v>
      </c>
      <c r="C43" s="82"/>
      <c r="D43" s="82"/>
      <c r="E43" s="82"/>
      <c r="F43" s="82"/>
      <c r="G43" s="82"/>
      <c r="H43" s="80"/>
      <c r="I43" s="80"/>
      <c r="J43" s="29">
        <f>J27*0.01</f>
        <v>10</v>
      </c>
      <c r="K43" s="1"/>
      <c r="P43" s="40"/>
      <c r="Q43" s="40"/>
      <c r="R43" s="40"/>
      <c r="S43" s="40"/>
      <c r="T43" s="40"/>
      <c r="U43" s="40"/>
      <c r="V43" s="40"/>
      <c r="W43" s="40"/>
      <c r="X43" s="40"/>
    </row>
    <row r="44" spans="1:24">
      <c r="A44" s="1"/>
      <c r="B44" s="87" t="s">
        <v>37</v>
      </c>
      <c r="C44" s="88"/>
      <c r="D44" s="88"/>
      <c r="E44" s="88"/>
      <c r="F44" s="88"/>
      <c r="G44" s="88"/>
      <c r="H44" s="88"/>
      <c r="I44" s="89"/>
      <c r="J44" s="29"/>
      <c r="K44" s="1"/>
      <c r="P44" s="40"/>
      <c r="Q44" s="40"/>
      <c r="R44" s="40"/>
      <c r="S44" s="40"/>
      <c r="T44" s="40"/>
      <c r="U44" s="40"/>
      <c r="V44" s="40"/>
      <c r="W44" s="40"/>
      <c r="X44" s="40"/>
    </row>
    <row r="45" spans="1:24">
      <c r="A45" s="1"/>
      <c r="B45" s="34" t="s">
        <v>36</v>
      </c>
      <c r="C45" s="11"/>
      <c r="D45" s="11"/>
      <c r="E45" s="1"/>
      <c r="F45" s="1"/>
      <c r="G45" s="1"/>
      <c r="H45" s="81"/>
      <c r="I45" s="81"/>
      <c r="J45" s="31">
        <f>J27*0.001</f>
        <v>1</v>
      </c>
      <c r="K45" s="1"/>
      <c r="P45" s="40"/>
      <c r="Q45" s="40"/>
      <c r="R45" s="40"/>
      <c r="S45" s="40"/>
      <c r="T45" s="40"/>
      <c r="U45" s="40"/>
      <c r="V45" s="40"/>
      <c r="W45" s="40"/>
      <c r="X45" s="40"/>
    </row>
    <row r="46" spans="1:24">
      <c r="B46" s="78" t="s">
        <v>38</v>
      </c>
      <c r="C46" s="79"/>
      <c r="D46" s="79"/>
      <c r="E46" s="79"/>
      <c r="F46" s="79"/>
      <c r="G46" s="79"/>
      <c r="H46" s="79"/>
      <c r="I46" s="79"/>
      <c r="J46" s="42"/>
      <c r="K46" s="42"/>
      <c r="P46" s="40"/>
      <c r="Q46" s="40"/>
      <c r="R46" s="40"/>
      <c r="S46" s="40"/>
      <c r="T46" s="40"/>
      <c r="U46" s="40"/>
      <c r="V46" s="40"/>
      <c r="W46" s="40"/>
      <c r="X46" s="40"/>
    </row>
    <row r="47" spans="1:24">
      <c r="B47" s="64" t="s">
        <v>39</v>
      </c>
      <c r="C47" s="75"/>
      <c r="D47" s="75"/>
      <c r="E47" s="75"/>
      <c r="F47" s="75"/>
      <c r="G47" s="75"/>
      <c r="H47" s="75"/>
      <c r="I47" s="75"/>
      <c r="J47" s="76">
        <f>J43+J45</f>
        <v>11</v>
      </c>
      <c r="K47" s="56" t="s">
        <v>40</v>
      </c>
      <c r="P47" s="40"/>
      <c r="Q47" s="40"/>
      <c r="R47" s="40"/>
      <c r="S47" s="40"/>
      <c r="T47" s="40"/>
      <c r="U47" s="40"/>
      <c r="V47" s="40"/>
      <c r="W47" s="40"/>
      <c r="X47" s="40"/>
    </row>
    <row r="48" spans="1:24">
      <c r="B48" s="74"/>
      <c r="C48" s="75"/>
      <c r="D48" s="75"/>
      <c r="E48" s="75"/>
      <c r="F48" s="75"/>
      <c r="G48" s="75"/>
      <c r="H48" s="75"/>
      <c r="I48" s="75"/>
      <c r="J48" s="42"/>
      <c r="K48" s="42"/>
      <c r="P48" s="40"/>
      <c r="Q48" s="40"/>
      <c r="R48" s="40"/>
      <c r="S48" s="40"/>
      <c r="T48" s="40"/>
      <c r="U48" s="40"/>
      <c r="V48" s="40"/>
      <c r="W48" s="40"/>
      <c r="X48" s="40"/>
    </row>
    <row r="49" spans="1:24">
      <c r="A49" s="64" t="s">
        <v>35</v>
      </c>
      <c r="B49" s="42"/>
      <c r="C49" s="42"/>
      <c r="D49" s="42"/>
      <c r="E49" s="42"/>
      <c r="F49" s="42"/>
      <c r="G49" s="42"/>
      <c r="H49" s="42"/>
      <c r="I49" s="42"/>
      <c r="J49" s="77">
        <f>J41+J43+J45</f>
        <v>182.80249999999998</v>
      </c>
      <c r="K49" s="56" t="s">
        <v>41</v>
      </c>
      <c r="P49" s="40"/>
      <c r="Q49" s="40"/>
      <c r="R49" s="40"/>
      <c r="S49" s="40"/>
      <c r="T49" s="40"/>
      <c r="U49" s="40"/>
      <c r="V49" s="40"/>
      <c r="W49" s="40"/>
      <c r="X49" s="40"/>
    </row>
    <row r="50" spans="1:24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3.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3.5" thickBot="1">
      <c r="A52" s="62" t="s">
        <v>31</v>
      </c>
      <c r="B52" s="54"/>
      <c r="C52" s="54"/>
      <c r="D52" s="63"/>
      <c r="E52" s="1"/>
      <c r="F52" s="1"/>
      <c r="G52" s="1"/>
      <c r="H52" s="1"/>
      <c r="I52" s="1"/>
      <c r="J52" s="61">
        <f>J32-J41</f>
        <v>836.19749999999999</v>
      </c>
      <c r="K52" s="56" t="s">
        <v>42</v>
      </c>
    </row>
    <row r="53" spans="1:24" ht="13.5" thickBot="1">
      <c r="A53" s="1"/>
      <c r="B53" s="36"/>
      <c r="C53" s="36"/>
      <c r="D53" s="36"/>
      <c r="E53" s="1"/>
      <c r="F53" s="1"/>
      <c r="G53" s="1"/>
      <c r="H53" s="1"/>
      <c r="I53" s="1"/>
      <c r="J53" s="1"/>
      <c r="K53" s="1"/>
    </row>
    <row r="54" spans="1:24">
      <c r="A54" s="1"/>
      <c r="B54" s="65" t="s">
        <v>32</v>
      </c>
      <c r="C54" s="66"/>
      <c r="D54" s="67"/>
      <c r="E54" s="1"/>
      <c r="F54" s="1"/>
      <c r="G54" s="1"/>
      <c r="H54" s="1"/>
      <c r="I54" s="1"/>
      <c r="J54" s="1"/>
      <c r="K54" s="1"/>
    </row>
    <row r="55" spans="1:24">
      <c r="A55" s="36"/>
      <c r="B55" s="68"/>
      <c r="C55" s="69" t="s">
        <v>33</v>
      </c>
      <c r="D55" s="70">
        <f>J52</f>
        <v>836.19749999999999</v>
      </c>
      <c r="E55" s="1"/>
      <c r="F55" s="29"/>
      <c r="G55" s="29"/>
      <c r="H55" s="29"/>
      <c r="I55" s="29"/>
      <c r="J55" s="29"/>
      <c r="K55" s="1"/>
    </row>
    <row r="56" spans="1:24" ht="13.5" thickBot="1">
      <c r="A56" s="36"/>
      <c r="B56" s="71"/>
      <c r="C56" s="72" t="s">
        <v>34</v>
      </c>
      <c r="D56" s="73">
        <f>J52+D38</f>
        <v>859.77750000000003</v>
      </c>
      <c r="E56" s="1"/>
      <c r="F56" s="1"/>
      <c r="G56" s="1"/>
      <c r="H56" s="1"/>
      <c r="I56" s="1"/>
      <c r="J56" s="29"/>
      <c r="K56" s="1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4">
      <c r="A57" s="36"/>
      <c r="B57" s="1"/>
      <c r="C57" s="1"/>
      <c r="D57" s="1"/>
      <c r="E57" s="1"/>
      <c r="F57" s="1"/>
      <c r="G57" s="1"/>
      <c r="H57" s="1"/>
      <c r="I57" s="1"/>
      <c r="J57" s="51"/>
      <c r="K57" s="1"/>
      <c r="M57" s="45"/>
      <c r="N57" s="44"/>
      <c r="O57" s="44"/>
      <c r="P57" s="44"/>
      <c r="Q57" s="44"/>
      <c r="R57" s="44"/>
      <c r="S57" s="44"/>
      <c r="T57" s="44"/>
      <c r="U57" s="44"/>
      <c r="V57" s="44"/>
    </row>
    <row r="58" spans="1:24">
      <c r="A58" s="2"/>
      <c r="B58" s="1"/>
      <c r="C58" s="1"/>
      <c r="D58" s="1"/>
      <c r="E58" s="1"/>
      <c r="F58" s="1"/>
      <c r="G58" s="1"/>
      <c r="H58" s="1"/>
      <c r="I58" s="1"/>
      <c r="J58" s="52"/>
      <c r="K58" s="1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sheetProtection algorithmName="SHA-512" hashValue="fLWp96PD2f2nw6nx+yC0Mihbog4zJO9kogiRsfk8twMn4znEWi0XirnjbrVM1/XJ2MWln268mbYHLaFaSodFdg==" saltValue="rw1ng6srS8EP+kj9L464+A==" spinCount="100000" sheet="1" objects="1" scenarios="1"/>
  <mergeCells count="16">
    <mergeCell ref="A3:D3"/>
    <mergeCell ref="B8:D8"/>
    <mergeCell ref="A6:D6"/>
    <mergeCell ref="A7:D7"/>
    <mergeCell ref="C20:J20"/>
    <mergeCell ref="A5:D5"/>
    <mergeCell ref="B11:D11"/>
    <mergeCell ref="B46:I46"/>
    <mergeCell ref="H43:I43"/>
    <mergeCell ref="H45:I45"/>
    <mergeCell ref="B43:G43"/>
    <mergeCell ref="A4:D4"/>
    <mergeCell ref="C22:J22"/>
    <mergeCell ref="C23:J23"/>
    <mergeCell ref="C24:J24"/>
    <mergeCell ref="B44:I44"/>
  </mergeCells>
  <phoneticPr fontId="0" type="noConversion"/>
  <printOptions horizontalCentered="1"/>
  <pageMargins left="0.39370078740157483" right="0.39370078740157483" top="0.98425196850393704" bottom="0.75" header="0.51181102362204722" footer="0.51181102362204722"/>
  <pageSetup paperSize="9" scale="96" orientation="portrait" r:id="rId1"/>
  <headerFooter alignWithMargins="0">
    <oddHeader xml:space="preserve">&amp;C&amp;"Geneva,Gras"Modèle provenant du blog http://www.droit-et-photographie.com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7</vt:i4>
      </vt:variant>
    </vt:vector>
  </HeadingPairs>
  <TitlesOfParts>
    <vt:vector size="23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ADRESSE.ADR_ADR1</vt:lpstr>
      <vt:lpstr>ADRESSE.ADR_ADR2</vt:lpstr>
      <vt:lpstr>ADRESSE.ADR_NOM</vt:lpstr>
      <vt:lpstr>ADRESSE.ADR_SIRET</vt:lpstr>
      <vt:lpstr>ADRESSE.ADR_VILLE</vt:lpstr>
      <vt:lpstr>ADRESSE.POSTAL_CODE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Joëlle Verbrugge</cp:lastModifiedBy>
  <cp:lastPrinted>2019-02-04T18:07:11Z</cp:lastPrinted>
  <dcterms:created xsi:type="dcterms:W3CDTF">1999-05-10T09:21:18Z</dcterms:created>
  <dcterms:modified xsi:type="dcterms:W3CDTF">2019-02-04T18:09:12Z</dcterms:modified>
</cp:coreProperties>
</file>